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6" activeTab="1"/>
  </bookViews>
  <sheets>
    <sheet name="Таблица 1.4" sheetId="1" r:id="rId1"/>
    <sheet name=" Таблица 1 4" sheetId="2" r:id="rId2"/>
  </sheets>
  <externalReferences>
    <externalReference r:id="rId5"/>
    <externalReference r:id="rId6"/>
    <externalReference r:id="rId7"/>
  </externalReferences>
  <definedNames>
    <definedName name="org">'[2]Титульный'!$G$18</definedName>
    <definedName name="_xlnm.Print_Area" localSheetId="1">' Таблица 1 4'!$A$1:$Q$33</definedName>
    <definedName name="_xlnm.Print_Area" localSheetId="0">'Таблица 1.4'!$A$1:$Q$34</definedName>
  </definedNames>
  <calcPr fullCalcOnLoad="1"/>
</workbook>
</file>

<file path=xl/sharedStrings.xml><?xml version="1.0" encoding="utf-8"?>
<sst xmlns="http://schemas.openxmlformats.org/spreadsheetml/2006/main" count="124" uniqueCount="50">
  <si>
    <t>Таблица П1.4</t>
  </si>
  <si>
    <t>млн.кВтч.</t>
  </si>
  <si>
    <t>№</t>
  </si>
  <si>
    <t>Показатели</t>
  </si>
  <si>
    <t>Период регулирования 2016г.</t>
  </si>
  <si>
    <t>п/п</t>
  </si>
  <si>
    <t>Всего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</si>
  <si>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</si>
  <si>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</si>
  <si>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</si>
  <si>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</si>
  <si>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</si>
  <si>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</si>
  <si>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</si>
  <si>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</si>
  <si>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</si>
  <si>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</si>
  <si>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</si>
  <si>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</si>
  <si>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</t>
  </si>
  <si>
    <t>рынка)</t>
  </si>
  <si>
    <t>1.4.</t>
  </si>
  <si>
    <t>поступление эл. энергии от других</t>
  </si>
  <si>
    <t>организаций</t>
  </si>
  <si>
    <t>2.</t>
  </si>
  <si>
    <t>Потери электроэнергии в сети</t>
  </si>
  <si>
    <t>то же в % (п. 1.1/п. 1.3)</t>
  </si>
  <si>
    <t>3.</t>
  </si>
  <si>
    <t>Расход электроэнергии на производствен-</t>
  </si>
  <si>
    <t>ные и хозяйственные нужды</t>
  </si>
  <si>
    <t>4.</t>
  </si>
  <si>
    <t>Полезный отпуск из сети</t>
  </si>
  <si>
    <t>4.1.</t>
  </si>
  <si>
    <t>в т. ч.</t>
  </si>
  <si>
    <t>собственным потребителям ЭСО</t>
  </si>
  <si>
    <t>из них:</t>
  </si>
  <si>
    <t>потребителям, присоединенным к центру</t>
  </si>
  <si>
    <t>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</si>
  <si>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</si>
  <si>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</si>
  <si>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</si>
  <si>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</si>
  <si>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</si>
  <si>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млн. кВт.ч</t>
  </si>
  <si>
    <t>Таблица N П1.4</t>
  </si>
  <si>
    <t>ЗАО «ЭНЕРГОПРОМ -Новосибирский электродный завод»</t>
  </si>
  <si>
    <t>Баланс электрической энергии по сетям ВН, СН1, СН11 и НН ЗАО для сторонних потребителей</t>
  </si>
  <si>
    <t xml:space="preserve">Баланс электрической энергии по сетям ВН, СН1, СН11 и НН </t>
  </si>
  <si>
    <t>Базовый период 2016г.</t>
  </si>
  <si>
    <t>Период регулирования 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</si>
</sst>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0"/>
    <numFmt numFmtId="175" formatCode="0.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7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left"/>
    </xf>
    <xf numFmtId="172" fontId="3" fillId="0" borderId="23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/>
    </xf>
    <xf numFmtId="172" fontId="5" fillId="0" borderId="25" xfId="0" applyNumberFormat="1" applyFont="1" applyBorder="1" applyAlignment="1">
      <alignment horizontal="center"/>
    </xf>
    <xf numFmtId="173" fontId="5" fillId="0" borderId="23" xfId="0" applyNumberFormat="1" applyFont="1" applyFill="1" applyBorder="1" applyAlignment="1">
      <alignment horizontal="center"/>
    </xf>
    <xf numFmtId="173" fontId="5" fillId="0" borderId="25" xfId="0" applyNumberFormat="1" applyFont="1" applyFill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3" fontId="3" fillId="0" borderId="24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173" fontId="5" fillId="0" borderId="34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 horizontal="center"/>
    </xf>
    <xf numFmtId="173" fontId="5" fillId="0" borderId="36" xfId="0" applyNumberFormat="1" applyFont="1" applyFill="1" applyBorder="1" applyAlignment="1">
      <alignment horizontal="center"/>
    </xf>
    <xf numFmtId="173" fontId="5" fillId="0" borderId="37" xfId="0" applyNumberFormat="1" applyFont="1" applyFill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172" fontId="5" fillId="0" borderId="41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3" fontId="5" fillId="0" borderId="38" xfId="0" applyNumberFormat="1" applyFont="1" applyFill="1" applyBorder="1" applyAlignment="1">
      <alignment horizontal="center"/>
    </xf>
    <xf numFmtId="173" fontId="5" fillId="0" borderId="39" xfId="0" applyNumberFormat="1" applyFont="1" applyFill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5" fillId="0" borderId="23" xfId="0" applyNumberFormat="1" applyFont="1" applyFill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173" fontId="5" fillId="0" borderId="25" xfId="0" applyNumberFormat="1" applyFont="1" applyFill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173" fontId="3" fillId="0" borderId="24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2\Departments\Economists%20(OB)\!PUBLIC\&#1054;&#1069;&#1054;&#1055;\&#1044;&#1077;&#1087;&#1072;&#1088;&#1090;&#1072;&#1084;&#1077;&#1085;&#1090;%20&#1085;&#1072;%202016&#1075;&#1086;&#1076;\&#1055;&#1077;&#1088;&#1077;&#1076;&#1072;&#1095;&#1072;%20&#1101;&#1083;&#1101;&#1085;&#1077;&#1088;&#1075;&#1080;&#1080;\&#1053;&#1086;&#1074;&#1069;&#1047;_&#1090;&#1072;&#1073;&#1083;._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6EP%202015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pershina\Desktop\&#1044;&#1083;&#1103;%20&#1051;&#1080;&#1084;&#1072;&#1089;&#1086;&#1074;&#1086;&#1081;\&#1069;&#1083;&#1077;&#1082;&#1090;&#1088;&#1086;&#1101;&#1085;&#1077;&#1088;&#1075;&#1080;&#1103;%201.4,1.5%20(&#1076;&#1083;&#1103;%20&#1076;&#1077;&#1087;&#1072;&#1088;&#1090;&#1072;&#1084;&#1077;&#1085;&#1090;&#1072;%20&#1085;&#1072;%202018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4 _2_"/>
      <sheetName val="Лист5"/>
      <sheetName val="Лист5 _2_"/>
      <sheetName val="Лист6"/>
      <sheetName val="Лист6-2"/>
      <sheetName val="Лист15"/>
      <sheetName val="Лист16"/>
      <sheetName val="Лист17_1"/>
      <sheetName val="Лист17"/>
      <sheetName val="Лист19"/>
      <sheetName val="Лист21"/>
      <sheetName val="Лист1_24"/>
      <sheetName val="Лист21 (2)"/>
    </sheetNames>
    <sheetDataSet>
      <sheetData sheetId="1">
        <row r="14">
          <cell r="E14">
            <v>23.9806510644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ЗАО "ЭНЕРГОПРОМ-Новосибирский электродный завод"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4 _2_"/>
      <sheetName val="Лист5"/>
      <sheetName val="Лист5 _2_"/>
      <sheetName val="Лист6"/>
      <sheetName val="Лист6-2"/>
      <sheetName val="Пр. 2.1 транзит"/>
      <sheetName val="Пр 2.1"/>
      <sheetName val="Пр. 2.2 транзит"/>
      <sheetName val="Пр 2.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46"/>
  <sheetViews>
    <sheetView showZeros="0" zoomScale="75" zoomScaleNormal="75" zoomScaleSheetLayoutView="70" zoomScalePageLayoutView="0" workbookViewId="0" topLeftCell="A1">
      <selection activeCell="J24" sqref="J24:J25"/>
    </sheetView>
  </sheetViews>
  <sheetFormatPr defaultColWidth="1.4921875" defaultRowHeight="12.75"/>
  <cols>
    <col min="1" max="1" width="6.375" style="2" customWidth="1"/>
    <col min="2" max="2" width="42.50390625" style="2" customWidth="1"/>
    <col min="3" max="11" width="9.00390625" style="2" customWidth="1"/>
    <col min="12" max="12" width="10.875" style="2" customWidth="1"/>
    <col min="13" max="17" width="9.00390625" style="2" hidden="1" customWidth="1"/>
    <col min="18" max="16384" width="1.4921875" style="2" customWidth="1"/>
  </cols>
  <sheetData>
    <row r="1" spans="1:17" ht="15">
      <c r="A1" s="1"/>
      <c r="B1" s="1"/>
      <c r="G1" s="3"/>
      <c r="L1" s="89" t="s">
        <v>44</v>
      </c>
      <c r="Q1" s="3" t="s">
        <v>0</v>
      </c>
    </row>
    <row r="2" spans="1:2" ht="15">
      <c r="A2" s="91" t="s">
        <v>45</v>
      </c>
      <c r="B2" s="1"/>
    </row>
    <row r="3" spans="1:7" s="5" customFormat="1" ht="18.75" customHeight="1">
      <c r="A3" s="4" t="s">
        <v>47</v>
      </c>
      <c r="B3" s="4"/>
      <c r="C3" s="4"/>
      <c r="D3" s="4"/>
      <c r="E3" s="4"/>
      <c r="F3" s="4"/>
      <c r="G3" s="4"/>
    </row>
    <row r="4" spans="1:17" ht="15.75" thickBot="1">
      <c r="A4" s="1"/>
      <c r="B4" s="1"/>
      <c r="F4" s="6"/>
      <c r="L4" s="90" t="s">
        <v>43</v>
      </c>
      <c r="Q4" s="7" t="s">
        <v>1</v>
      </c>
    </row>
    <row r="5" spans="1:17" ht="15.75" thickBot="1">
      <c r="A5" s="8" t="s">
        <v>2</v>
      </c>
      <c r="B5" s="9" t="s">
        <v>3</v>
      </c>
      <c r="C5" s="103" t="s">
        <v>48</v>
      </c>
      <c r="D5" s="104"/>
      <c r="E5" s="104"/>
      <c r="F5" s="104"/>
      <c r="G5" s="105"/>
      <c r="H5" s="103" t="s">
        <v>49</v>
      </c>
      <c r="I5" s="104"/>
      <c r="J5" s="104"/>
      <c r="K5" s="104"/>
      <c r="L5" s="105"/>
      <c r="M5" s="103" t="s">
        <v>4</v>
      </c>
      <c r="N5" s="104"/>
      <c r="O5" s="104"/>
      <c r="P5" s="104"/>
      <c r="Q5" s="105"/>
    </row>
    <row r="6" spans="1:17" ht="15.75" thickBot="1">
      <c r="A6" s="10" t="s">
        <v>5</v>
      </c>
      <c r="B6" s="11"/>
      <c r="C6" s="12" t="s">
        <v>6</v>
      </c>
      <c r="D6" s="13" t="s">
        <v>7</v>
      </c>
      <c r="E6" s="13" t="s">
        <v>8</v>
      </c>
      <c r="F6" s="13" t="s">
        <v>9</v>
      </c>
      <c r="G6" s="14" t="s">
        <v>10</v>
      </c>
      <c r="H6" s="12" t="s">
        <v>6</v>
      </c>
      <c r="I6" s="13" t="s">
        <v>7</v>
      </c>
      <c r="J6" s="13" t="s">
        <v>8</v>
      </c>
      <c r="K6" s="13" t="s">
        <v>9</v>
      </c>
      <c r="L6" s="14" t="s">
        <v>10</v>
      </c>
      <c r="M6" s="12" t="s">
        <v>6</v>
      </c>
      <c r="N6" s="13" t="s">
        <v>7</v>
      </c>
      <c r="O6" s="13" t="s">
        <v>8</v>
      </c>
      <c r="P6" s="13" t="s">
        <v>9</v>
      </c>
      <c r="Q6" s="14" t="s">
        <v>10</v>
      </c>
    </row>
    <row r="7" spans="1:17" ht="15">
      <c r="A7" s="15">
        <v>1</v>
      </c>
      <c r="B7" s="16">
        <v>2</v>
      </c>
      <c r="C7" s="17">
        <v>3</v>
      </c>
      <c r="D7" s="18">
        <v>4</v>
      </c>
      <c r="E7" s="18">
        <v>5</v>
      </c>
      <c r="F7" s="18">
        <v>6</v>
      </c>
      <c r="G7" s="19">
        <v>7</v>
      </c>
      <c r="H7" s="17">
        <v>8</v>
      </c>
      <c r="I7" s="18">
        <v>9</v>
      </c>
      <c r="J7" s="18">
        <v>10</v>
      </c>
      <c r="K7" s="18">
        <v>11</v>
      </c>
      <c r="L7" s="19">
        <v>12</v>
      </c>
      <c r="M7" s="17">
        <v>13</v>
      </c>
      <c r="N7" s="18">
        <v>14</v>
      </c>
      <c r="O7" s="18">
        <v>15</v>
      </c>
      <c r="P7" s="18">
        <v>16</v>
      </c>
      <c r="Q7" s="19">
        <v>17</v>
      </c>
    </row>
    <row r="8" spans="1:17" ht="15">
      <c r="A8" s="20" t="s">
        <v>11</v>
      </c>
      <c r="B8" s="21" t="s">
        <v>12</v>
      </c>
      <c r="C8" s="22">
        <v>376.04284134472755</v>
      </c>
      <c r="D8" s="23"/>
      <c r="E8" s="23"/>
      <c r="F8" s="23"/>
      <c r="G8" s="24"/>
      <c r="H8" s="22">
        <v>374.5103022098248</v>
      </c>
      <c r="I8" s="23"/>
      <c r="J8" s="23"/>
      <c r="K8" s="23"/>
      <c r="L8" s="25"/>
      <c r="M8" s="22">
        <v>368.0359030644</v>
      </c>
      <c r="N8" s="23"/>
      <c r="O8" s="23"/>
      <c r="P8" s="23">
        <v>368.0359030644</v>
      </c>
      <c r="Q8" s="25">
        <v>282.71950548999996</v>
      </c>
    </row>
    <row r="9" spans="1:17" ht="15">
      <c r="A9" s="20" t="s">
        <v>13</v>
      </c>
      <c r="B9" s="21" t="s">
        <v>14</v>
      </c>
      <c r="C9" s="26"/>
      <c r="D9" s="27"/>
      <c r="E9" s="27"/>
      <c r="F9" s="27"/>
      <c r="G9" s="28"/>
      <c r="H9" s="22"/>
      <c r="I9" s="23"/>
      <c r="J9" s="23"/>
      <c r="K9" s="23"/>
      <c r="L9" s="24"/>
      <c r="M9" s="22"/>
      <c r="N9" s="23"/>
      <c r="O9" s="23"/>
      <c r="P9" s="23"/>
      <c r="Q9" s="24"/>
    </row>
    <row r="10" spans="1:17" ht="15">
      <c r="A10" s="20"/>
      <c r="B10" s="21" t="s">
        <v>15</v>
      </c>
      <c r="C10" s="26"/>
      <c r="D10" s="27"/>
      <c r="E10" s="27"/>
      <c r="F10" s="27"/>
      <c r="G10" s="28"/>
      <c r="H10" s="22"/>
      <c r="I10" s="23"/>
      <c r="J10" s="23"/>
      <c r="K10" s="23"/>
      <c r="L10" s="24"/>
      <c r="M10" s="22"/>
      <c r="N10" s="23"/>
      <c r="O10" s="23"/>
      <c r="P10" s="23"/>
      <c r="Q10" s="24"/>
    </row>
    <row r="11" spans="1:17" ht="15">
      <c r="A11" s="20"/>
      <c r="B11" s="21" t="s">
        <v>7</v>
      </c>
      <c r="C11" s="26"/>
      <c r="D11" s="23">
        <v>19.83071159</v>
      </c>
      <c r="E11" s="27"/>
      <c r="F11" s="27">
        <v>356.0476935</v>
      </c>
      <c r="G11" s="28"/>
      <c r="H11" s="22"/>
      <c r="I11" s="23"/>
      <c r="J11" s="23"/>
      <c r="K11" s="23">
        <v>374.337164</v>
      </c>
      <c r="L11" s="24"/>
      <c r="M11" s="22"/>
      <c r="N11" s="23">
        <v>368.0359030644</v>
      </c>
      <c r="O11" s="23"/>
      <c r="P11" s="23"/>
      <c r="Q11" s="24"/>
    </row>
    <row r="12" spans="1:17" ht="15">
      <c r="A12" s="20"/>
      <c r="B12" s="21" t="s">
        <v>8</v>
      </c>
      <c r="C12" s="26"/>
      <c r="D12" s="27"/>
      <c r="E12" s="27"/>
      <c r="F12" s="27"/>
      <c r="G12" s="28"/>
      <c r="H12" s="22"/>
      <c r="I12" s="23"/>
      <c r="J12" s="27"/>
      <c r="K12" s="23"/>
      <c r="L12" s="24"/>
      <c r="M12" s="22"/>
      <c r="N12" s="23"/>
      <c r="O12" s="27"/>
      <c r="P12" s="23"/>
      <c r="Q12" s="24"/>
    </row>
    <row r="13" spans="1:17" ht="15">
      <c r="A13" s="20"/>
      <c r="B13" s="21" t="s">
        <v>9</v>
      </c>
      <c r="C13" s="26"/>
      <c r="D13" s="27"/>
      <c r="E13" s="27"/>
      <c r="F13" s="27"/>
      <c r="G13" s="24">
        <v>0.1644362033</v>
      </c>
      <c r="H13" s="22"/>
      <c r="I13" s="23"/>
      <c r="J13" s="23"/>
      <c r="K13" s="27"/>
      <c r="L13" s="24">
        <v>0.17313781</v>
      </c>
      <c r="M13" s="22"/>
      <c r="N13" s="23"/>
      <c r="O13" s="23"/>
      <c r="P13" s="27"/>
      <c r="Q13" s="24">
        <v>282.71950548999996</v>
      </c>
    </row>
    <row r="14" spans="1:17" ht="15">
      <c r="A14" s="20" t="s">
        <v>16</v>
      </c>
      <c r="B14" s="29" t="s">
        <v>17</v>
      </c>
      <c r="C14" s="26"/>
      <c r="D14" s="27"/>
      <c r="E14" s="27"/>
      <c r="F14" s="27"/>
      <c r="G14" s="28"/>
      <c r="H14" s="22"/>
      <c r="I14" s="23"/>
      <c r="J14" s="23"/>
      <c r="K14" s="23"/>
      <c r="L14" s="24"/>
      <c r="M14" s="22"/>
      <c r="N14" s="23"/>
      <c r="O14" s="23"/>
      <c r="P14" s="23"/>
      <c r="Q14" s="24"/>
    </row>
    <row r="15" spans="1:17" ht="15">
      <c r="A15" s="106" t="s">
        <v>18</v>
      </c>
      <c r="B15" s="29" t="s">
        <v>19</v>
      </c>
      <c r="C15" s="107"/>
      <c r="D15" s="108"/>
      <c r="E15" s="108"/>
      <c r="F15" s="108"/>
      <c r="G15" s="109"/>
      <c r="H15" s="110"/>
      <c r="I15" s="113"/>
      <c r="J15" s="113"/>
      <c r="K15" s="113"/>
      <c r="L15" s="114"/>
      <c r="M15" s="115"/>
      <c r="N15" s="111"/>
      <c r="O15" s="111"/>
      <c r="P15" s="111"/>
      <c r="Q15" s="117"/>
    </row>
    <row r="16" spans="1:17" ht="15">
      <c r="A16" s="106"/>
      <c r="B16" s="31" t="s">
        <v>20</v>
      </c>
      <c r="C16" s="107"/>
      <c r="D16" s="108"/>
      <c r="E16" s="108"/>
      <c r="F16" s="108"/>
      <c r="G16" s="109"/>
      <c r="H16" s="110"/>
      <c r="I16" s="113"/>
      <c r="J16" s="113"/>
      <c r="K16" s="113"/>
      <c r="L16" s="114"/>
      <c r="M16" s="116"/>
      <c r="N16" s="112"/>
      <c r="O16" s="112"/>
      <c r="P16" s="112"/>
      <c r="Q16" s="118"/>
    </row>
    <row r="17" spans="1:17" ht="15">
      <c r="A17" s="119" t="s">
        <v>21</v>
      </c>
      <c r="B17" s="29" t="s">
        <v>22</v>
      </c>
      <c r="C17" s="110">
        <f>C8</f>
        <v>376.04284134472755</v>
      </c>
      <c r="D17" s="113">
        <v>19.830711598409113</v>
      </c>
      <c r="E17" s="113"/>
      <c r="F17" s="113">
        <v>356.04769354294314</v>
      </c>
      <c r="G17" s="114">
        <v>0.1644362033752553</v>
      </c>
      <c r="H17" s="110">
        <f>H8</f>
        <v>374.5103022098248</v>
      </c>
      <c r="I17" s="113">
        <f>I8</f>
        <v>0</v>
      </c>
      <c r="J17" s="108"/>
      <c r="K17" s="113">
        <v>374.33716423749644</v>
      </c>
      <c r="L17" s="114">
        <v>0.17313781560468208</v>
      </c>
      <c r="M17" s="110">
        <f>M8</f>
        <v>368.0359030644</v>
      </c>
      <c r="N17" s="113">
        <f>N11</f>
        <v>368.0359030644</v>
      </c>
      <c r="O17" s="108"/>
      <c r="P17" s="113">
        <f>K17</f>
        <v>374.33716423749644</v>
      </c>
      <c r="Q17" s="117"/>
    </row>
    <row r="18" spans="1:17" ht="15">
      <c r="A18" s="119"/>
      <c r="B18" s="31" t="s">
        <v>23</v>
      </c>
      <c r="C18" s="110"/>
      <c r="D18" s="113"/>
      <c r="E18" s="113"/>
      <c r="F18" s="113"/>
      <c r="G18" s="114"/>
      <c r="H18" s="110"/>
      <c r="I18" s="113"/>
      <c r="J18" s="108"/>
      <c r="K18" s="113"/>
      <c r="L18" s="114"/>
      <c r="M18" s="110"/>
      <c r="N18" s="113"/>
      <c r="O18" s="108"/>
      <c r="P18" s="113"/>
      <c r="Q18" s="118"/>
    </row>
    <row r="19" spans="1:17" ht="15">
      <c r="A19" s="32" t="s">
        <v>24</v>
      </c>
      <c r="B19" s="31" t="s">
        <v>25</v>
      </c>
      <c r="C19" s="33">
        <f>C8*6.97%</f>
        <v>26.21018604172751</v>
      </c>
      <c r="D19" s="34">
        <v>1.38220059</v>
      </c>
      <c r="E19" s="35"/>
      <c r="F19" s="34">
        <v>24.816524239</v>
      </c>
      <c r="G19" s="36">
        <v>0.011461203375</v>
      </c>
      <c r="H19" s="33">
        <f>H8*6.97%</f>
        <v>26.103368064024785</v>
      </c>
      <c r="I19" s="34"/>
      <c r="J19" s="34"/>
      <c r="K19" s="34">
        <v>26.09130034735349</v>
      </c>
      <c r="L19" s="36">
        <v>0.012067705747646346</v>
      </c>
      <c r="M19" s="33">
        <f>'[1]Лист2'!E14</f>
        <v>23.9806510644</v>
      </c>
      <c r="N19" s="34">
        <f>M19</f>
        <v>23.9806510644</v>
      </c>
      <c r="O19" s="34"/>
      <c r="P19" s="34"/>
      <c r="Q19" s="36"/>
    </row>
    <row r="20" spans="1:17" ht="15">
      <c r="A20" s="20"/>
      <c r="B20" s="29" t="s">
        <v>26</v>
      </c>
      <c r="C20" s="144">
        <f>C19/C8*100</f>
        <v>6.97</v>
      </c>
      <c r="D20" s="145">
        <f>D19/D11*100</f>
        <v>6.969999960551087</v>
      </c>
      <c r="E20" s="145"/>
      <c r="F20" s="145">
        <f>F19/F11*100</f>
        <v>6.970000000575766</v>
      </c>
      <c r="G20" s="145">
        <f>G19/G13*100</f>
        <v>6.970000003034611</v>
      </c>
      <c r="H20" s="37">
        <f>H19/H8*100</f>
        <v>6.97</v>
      </c>
      <c r="I20" s="38"/>
      <c r="J20" s="38"/>
      <c r="K20" s="38">
        <f>K19/K11*100</f>
        <v>6.97000000442208</v>
      </c>
      <c r="L20" s="39">
        <f>L19/L13*100</f>
        <v>6.970000225627404</v>
      </c>
      <c r="M20" s="37">
        <f>M19/M8*100</f>
        <v>6.515845564176873</v>
      </c>
      <c r="N20" s="38">
        <f>M20</f>
        <v>6.515845564176873</v>
      </c>
      <c r="O20" s="38"/>
      <c r="P20" s="38"/>
      <c r="Q20" s="39"/>
    </row>
    <row r="21" spans="1:17" ht="15">
      <c r="A21" s="119" t="s">
        <v>27</v>
      </c>
      <c r="B21" s="29" t="s">
        <v>28</v>
      </c>
      <c r="C21" s="120">
        <v>293.080791003</v>
      </c>
      <c r="D21" s="122"/>
      <c r="E21" s="122"/>
      <c r="F21" s="122">
        <f>C21</f>
        <v>293.080791003</v>
      </c>
      <c r="G21" s="123"/>
      <c r="H21" s="120">
        <v>306.915915</v>
      </c>
      <c r="I21" s="127"/>
      <c r="J21" s="124">
        <f>J17</f>
        <v>0</v>
      </c>
      <c r="K21" s="126">
        <f>H21</f>
        <v>306.915915</v>
      </c>
      <c r="L21" s="123"/>
      <c r="M21" s="120">
        <f>H21</f>
        <v>306.915915</v>
      </c>
      <c r="N21" s="127">
        <f>M21</f>
        <v>306.915915</v>
      </c>
      <c r="O21" s="124">
        <f>O17</f>
        <v>0</v>
      </c>
      <c r="P21" s="126">
        <f>N23-Q23</f>
        <v>-6.489056</v>
      </c>
      <c r="Q21" s="123">
        <f>Q13-Q23</f>
        <v>276.23044948999996</v>
      </c>
    </row>
    <row r="22" spans="1:17" ht="15">
      <c r="A22" s="119"/>
      <c r="B22" s="31" t="s">
        <v>29</v>
      </c>
      <c r="C22" s="121"/>
      <c r="D22" s="122"/>
      <c r="E22" s="122"/>
      <c r="F22" s="122"/>
      <c r="G22" s="123"/>
      <c r="H22" s="121"/>
      <c r="I22" s="128"/>
      <c r="J22" s="125"/>
      <c r="K22" s="126"/>
      <c r="L22" s="123"/>
      <c r="M22" s="121"/>
      <c r="N22" s="128"/>
      <c r="O22" s="125"/>
      <c r="P22" s="126"/>
      <c r="Q22" s="123"/>
    </row>
    <row r="23" spans="1:17" ht="15">
      <c r="A23" s="20" t="s">
        <v>30</v>
      </c>
      <c r="B23" s="41" t="s">
        <v>31</v>
      </c>
      <c r="C23" s="33">
        <v>56.7518643</v>
      </c>
      <c r="D23" s="34">
        <v>18.448511</v>
      </c>
      <c r="E23" s="34"/>
      <c r="F23" s="34">
        <v>38.1503783</v>
      </c>
      <c r="G23" s="36">
        <v>0.152975</v>
      </c>
      <c r="H23" s="33">
        <v>41.49104710985703</v>
      </c>
      <c r="I23" s="34"/>
      <c r="J23" s="34"/>
      <c r="K23" s="34">
        <v>41.32997699999999</v>
      </c>
      <c r="L23" s="42">
        <v>0.16107010985703574</v>
      </c>
      <c r="M23" s="33">
        <f>M24</f>
        <v>41.49104710985703</v>
      </c>
      <c r="N23" s="33">
        <f>N24</f>
        <v>0</v>
      </c>
      <c r="O23" s="34"/>
      <c r="P23" s="34">
        <v>79.334496</v>
      </c>
      <c r="Q23" s="42">
        <v>6.489056</v>
      </c>
    </row>
    <row r="24" spans="1:17" ht="15">
      <c r="A24" s="106" t="s">
        <v>32</v>
      </c>
      <c r="B24" s="29" t="s">
        <v>33</v>
      </c>
      <c r="C24" s="130">
        <f>C23</f>
        <v>56.7518643</v>
      </c>
      <c r="D24" s="122">
        <f>D23</f>
        <v>18.448511</v>
      </c>
      <c r="E24" s="122"/>
      <c r="F24" s="122">
        <f>F23</f>
        <v>38.1503783</v>
      </c>
      <c r="G24" s="123">
        <f>G23</f>
        <v>0.152975</v>
      </c>
      <c r="H24" s="120">
        <f>H23</f>
        <v>41.49104710985703</v>
      </c>
      <c r="I24" s="127"/>
      <c r="J24" s="127"/>
      <c r="K24" s="127">
        <f>K23</f>
        <v>41.32997699999999</v>
      </c>
      <c r="L24" s="129">
        <f>L23</f>
        <v>0.16107010985703574</v>
      </c>
      <c r="M24" s="120">
        <f>H24</f>
        <v>41.49104710985703</v>
      </c>
      <c r="N24" s="127">
        <f>I24</f>
        <v>0</v>
      </c>
      <c r="O24" s="127"/>
      <c r="P24" s="127">
        <f>K24</f>
        <v>41.32997699999999</v>
      </c>
      <c r="Q24" s="131">
        <f>L24</f>
        <v>0.16107010985703574</v>
      </c>
    </row>
    <row r="25" spans="1:17" ht="15">
      <c r="A25" s="106"/>
      <c r="B25" s="41" t="s">
        <v>34</v>
      </c>
      <c r="C25" s="130"/>
      <c r="D25" s="122"/>
      <c r="E25" s="122"/>
      <c r="F25" s="122"/>
      <c r="G25" s="123"/>
      <c r="H25" s="121"/>
      <c r="I25" s="128"/>
      <c r="J25" s="128"/>
      <c r="K25" s="128"/>
      <c r="L25" s="129"/>
      <c r="M25" s="121"/>
      <c r="N25" s="128"/>
      <c r="O25" s="128"/>
      <c r="P25" s="128"/>
      <c r="Q25" s="132"/>
    </row>
    <row r="26" spans="1:17" ht="15">
      <c r="A26" s="30"/>
      <c r="B26" s="29" t="s">
        <v>35</v>
      </c>
      <c r="C26" s="33"/>
      <c r="D26" s="34"/>
      <c r="E26" s="34"/>
      <c r="F26" s="34"/>
      <c r="G26" s="36"/>
      <c r="H26" s="43"/>
      <c r="I26" s="35"/>
      <c r="J26" s="35"/>
      <c r="K26" s="35"/>
      <c r="L26" s="44"/>
      <c r="M26" s="43"/>
      <c r="N26" s="35"/>
      <c r="O26" s="35"/>
      <c r="P26" s="35"/>
      <c r="Q26" s="44"/>
    </row>
    <row r="27" spans="1:17" ht="15">
      <c r="A27" s="119"/>
      <c r="B27" s="29" t="s">
        <v>36</v>
      </c>
      <c r="C27" s="133"/>
      <c r="D27" s="134"/>
      <c r="E27" s="134"/>
      <c r="F27" s="134"/>
      <c r="G27" s="135"/>
      <c r="H27" s="136"/>
      <c r="I27" s="137"/>
      <c r="J27" s="137"/>
      <c r="K27" s="137"/>
      <c r="L27" s="138"/>
      <c r="M27" s="136"/>
      <c r="N27" s="137"/>
      <c r="O27" s="137"/>
      <c r="P27" s="137"/>
      <c r="Q27" s="138"/>
    </row>
    <row r="28" spans="1:17" ht="15">
      <c r="A28" s="119"/>
      <c r="B28" s="31" t="s">
        <v>37</v>
      </c>
      <c r="C28" s="133"/>
      <c r="D28" s="134"/>
      <c r="E28" s="134"/>
      <c r="F28" s="134"/>
      <c r="G28" s="135"/>
      <c r="H28" s="136"/>
      <c r="I28" s="137"/>
      <c r="J28" s="137"/>
      <c r="K28" s="137"/>
      <c r="L28" s="138"/>
      <c r="M28" s="136"/>
      <c r="N28" s="137"/>
      <c r="O28" s="137"/>
      <c r="P28" s="137"/>
      <c r="Q28" s="138"/>
    </row>
    <row r="29" spans="1:17" ht="15">
      <c r="A29" s="32"/>
      <c r="B29" s="31" t="s">
        <v>38</v>
      </c>
      <c r="C29" s="48"/>
      <c r="D29" s="49"/>
      <c r="E29" s="49"/>
      <c r="F29" s="49"/>
      <c r="G29" s="50"/>
      <c r="H29" s="51"/>
      <c r="I29" s="52"/>
      <c r="J29" s="52"/>
      <c r="K29" s="52"/>
      <c r="L29" s="53"/>
      <c r="M29" s="51"/>
      <c r="N29" s="52"/>
      <c r="O29" s="52"/>
      <c r="P29" s="52"/>
      <c r="Q29" s="53"/>
    </row>
    <row r="30" spans="1:17" ht="15">
      <c r="A30" s="32" t="s">
        <v>39</v>
      </c>
      <c r="B30" s="21" t="s">
        <v>40</v>
      </c>
      <c r="C30" s="48"/>
      <c r="D30" s="49"/>
      <c r="E30" s="49"/>
      <c r="F30" s="49"/>
      <c r="G30" s="50"/>
      <c r="H30" s="51"/>
      <c r="I30" s="52"/>
      <c r="J30" s="52"/>
      <c r="K30" s="52"/>
      <c r="L30" s="53"/>
      <c r="M30" s="51"/>
      <c r="N30" s="52"/>
      <c r="O30" s="52"/>
      <c r="P30" s="52"/>
      <c r="Q30" s="53"/>
    </row>
    <row r="31" spans="1:17" ht="15.75" thickBot="1">
      <c r="A31" s="54" t="s">
        <v>41</v>
      </c>
      <c r="B31" s="55" t="s">
        <v>42</v>
      </c>
      <c r="C31" s="56"/>
      <c r="D31" s="57"/>
      <c r="E31" s="57"/>
      <c r="F31" s="57"/>
      <c r="G31" s="58"/>
      <c r="H31" s="59"/>
      <c r="I31" s="60"/>
      <c r="J31" s="60"/>
      <c r="K31" s="60"/>
      <c r="L31" s="61"/>
      <c r="M31" s="59"/>
      <c r="N31" s="60"/>
      <c r="O31" s="60"/>
      <c r="P31" s="60"/>
      <c r="Q31" s="61"/>
    </row>
    <row r="32" spans="1:2" ht="12" customHeight="1">
      <c r="A32" s="62"/>
      <c r="B32" s="62"/>
    </row>
    <row r="33" spans="1:7" ht="15">
      <c r="A33" s="63"/>
      <c r="B33" s="63"/>
      <c r="C33" s="63"/>
      <c r="D33" s="63"/>
      <c r="E33" s="63"/>
      <c r="F33" s="63"/>
      <c r="G33" s="63"/>
    </row>
    <row r="34" spans="1:12" ht="15">
      <c r="A34" s="63"/>
      <c r="B34" s="63"/>
      <c r="G34" s="84"/>
      <c r="L34" s="84"/>
    </row>
    <row r="36" spans="2:8" ht="15">
      <c r="B36" s="64"/>
      <c r="C36" s="62"/>
      <c r="H36" s="65"/>
    </row>
    <row r="37" spans="2:8" ht="15">
      <c r="B37" s="65"/>
      <c r="C37" s="62"/>
      <c r="H37" s="62"/>
    </row>
    <row r="38" spans="2:8" ht="15">
      <c r="B38" s="65"/>
      <c r="C38" s="62"/>
      <c r="H38" s="62"/>
    </row>
    <row r="39" spans="2:8" ht="15">
      <c r="B39" s="65"/>
      <c r="C39" s="62"/>
      <c r="H39" s="62"/>
    </row>
    <row r="40" spans="2:8" ht="15">
      <c r="B40" s="65"/>
      <c r="C40" s="62"/>
      <c r="H40" s="62"/>
    </row>
    <row r="41" spans="2:8" ht="15">
      <c r="B41" s="65"/>
      <c r="C41" s="62"/>
      <c r="H41" s="62"/>
    </row>
    <row r="42" spans="2:8" ht="15">
      <c r="B42" s="65"/>
      <c r="C42" s="62"/>
      <c r="H42" s="62"/>
    </row>
    <row r="46" ht="12.75">
      <c r="B46" s="66"/>
    </row>
  </sheetData>
  <sheetProtection/>
  <mergeCells count="83">
    <mergeCell ref="H27:H28"/>
    <mergeCell ref="O27:O28"/>
    <mergeCell ref="P27:P28"/>
    <mergeCell ref="Q27:Q28"/>
    <mergeCell ref="I27:I28"/>
    <mergeCell ref="J27:J28"/>
    <mergeCell ref="K27:K28"/>
    <mergeCell ref="L27:L28"/>
    <mergeCell ref="M27:M28"/>
    <mergeCell ref="N27:N28"/>
    <mergeCell ref="A27:A28"/>
    <mergeCell ref="C27:C28"/>
    <mergeCell ref="D27:D28"/>
    <mergeCell ref="E27:E28"/>
    <mergeCell ref="F27:F28"/>
    <mergeCell ref="G27:G28"/>
    <mergeCell ref="Q21:Q22"/>
    <mergeCell ref="A24:A25"/>
    <mergeCell ref="C24:C25"/>
    <mergeCell ref="D24:D25"/>
    <mergeCell ref="E24:E25"/>
    <mergeCell ref="F24:F25"/>
    <mergeCell ref="O24:O25"/>
    <mergeCell ref="P24:P25"/>
    <mergeCell ref="Q24:Q25"/>
    <mergeCell ref="G24:G25"/>
    <mergeCell ref="H24:H25"/>
    <mergeCell ref="I24:I25"/>
    <mergeCell ref="J24:J25"/>
    <mergeCell ref="M21:M22"/>
    <mergeCell ref="N21:N22"/>
    <mergeCell ref="K24:K25"/>
    <mergeCell ref="L24:L25"/>
    <mergeCell ref="M24:M25"/>
    <mergeCell ref="N24:N25"/>
    <mergeCell ref="H21:H22"/>
    <mergeCell ref="O21:O22"/>
    <mergeCell ref="P21:P22"/>
    <mergeCell ref="I21:I22"/>
    <mergeCell ref="J21:J22"/>
    <mergeCell ref="K21:K22"/>
    <mergeCell ref="L21:L22"/>
    <mergeCell ref="A21:A22"/>
    <mergeCell ref="C21:C22"/>
    <mergeCell ref="D21:D22"/>
    <mergeCell ref="E21:E22"/>
    <mergeCell ref="F21:F22"/>
    <mergeCell ref="G21:G22"/>
    <mergeCell ref="Q15:Q16"/>
    <mergeCell ref="A17:A18"/>
    <mergeCell ref="C17:C18"/>
    <mergeCell ref="D17:D18"/>
    <mergeCell ref="E17:E18"/>
    <mergeCell ref="F17:F18"/>
    <mergeCell ref="O17:O18"/>
    <mergeCell ref="P17:P18"/>
    <mergeCell ref="Q17:Q18"/>
    <mergeCell ref="G17:G18"/>
    <mergeCell ref="H17:H18"/>
    <mergeCell ref="I17:I18"/>
    <mergeCell ref="J17:J18"/>
    <mergeCell ref="M15:M16"/>
    <mergeCell ref="N15:N16"/>
    <mergeCell ref="K17:K18"/>
    <mergeCell ref="L17:L18"/>
    <mergeCell ref="M17:M18"/>
    <mergeCell ref="N17:N18"/>
    <mergeCell ref="O15:O16"/>
    <mergeCell ref="P15:P16"/>
    <mergeCell ref="I15:I16"/>
    <mergeCell ref="J15:J16"/>
    <mergeCell ref="K15:K16"/>
    <mergeCell ref="L15:L16"/>
    <mergeCell ref="C5:G5"/>
    <mergeCell ref="H5:L5"/>
    <mergeCell ref="M5:Q5"/>
    <mergeCell ref="A15:A16"/>
    <mergeCell ref="C15:C16"/>
    <mergeCell ref="D15:D16"/>
    <mergeCell ref="E15:E16"/>
    <mergeCell ref="F15:F16"/>
    <mergeCell ref="G15:G16"/>
    <mergeCell ref="H15:H16"/>
  </mergeCells>
  <printOptions horizontalCentered="1"/>
  <pageMargins left="0.5905511811023623" right="0.3937007874015748" top="0.5511811023622047" bottom="0.6692913385826772" header="0.2755905511811024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39"/>
  <sheetViews>
    <sheetView showZeros="0" tabSelected="1" view="pageBreakPreview" zoomScale="75" zoomScaleSheetLayoutView="75" zoomScalePageLayoutView="0" workbookViewId="0" topLeftCell="A1">
      <selection activeCell="AF21" sqref="AF21"/>
    </sheetView>
  </sheetViews>
  <sheetFormatPr defaultColWidth="1.4921875" defaultRowHeight="12.75"/>
  <cols>
    <col min="1" max="1" width="6.375" style="2" customWidth="1"/>
    <col min="2" max="2" width="42.50390625" style="2" customWidth="1"/>
    <col min="3" max="12" width="9.00390625" style="2" customWidth="1"/>
    <col min="13" max="17" width="9.00390625" style="2" hidden="1" customWidth="1"/>
    <col min="18" max="16384" width="1.4921875" style="2" customWidth="1"/>
  </cols>
  <sheetData>
    <row r="1" spans="1:17" ht="21" customHeight="1">
      <c r="A1" s="1"/>
      <c r="B1" s="1"/>
      <c r="G1" s="3"/>
      <c r="K1" s="88"/>
      <c r="L1" s="89" t="s">
        <v>44</v>
      </c>
      <c r="Q1" s="3" t="s">
        <v>0</v>
      </c>
    </row>
    <row r="2" spans="1:17" ht="15">
      <c r="A2" s="91" t="s">
        <v>45</v>
      </c>
      <c r="B2" s="1"/>
      <c r="Q2" s="67"/>
    </row>
    <row r="3" spans="1:17" s="5" customFormat="1" ht="18.75" customHeight="1">
      <c r="A3" s="4" t="s">
        <v>46</v>
      </c>
      <c r="B3" s="4"/>
      <c r="C3" s="4"/>
      <c r="D3" s="4"/>
      <c r="E3" s="4"/>
      <c r="F3" s="4"/>
      <c r="G3" s="4"/>
      <c r="Q3" s="68"/>
    </row>
    <row r="4" spans="1:17" ht="15.75" thickBot="1">
      <c r="A4" s="1"/>
      <c r="B4" s="1"/>
      <c r="F4" s="6"/>
      <c r="L4" s="90" t="s">
        <v>43</v>
      </c>
      <c r="Q4" s="3" t="s">
        <v>1</v>
      </c>
    </row>
    <row r="5" spans="1:17" ht="15">
      <c r="A5" s="9" t="s">
        <v>2</v>
      </c>
      <c r="B5" s="9" t="s">
        <v>3</v>
      </c>
      <c r="C5" s="103" t="s">
        <v>48</v>
      </c>
      <c r="D5" s="104"/>
      <c r="E5" s="104"/>
      <c r="F5" s="104"/>
      <c r="G5" s="105"/>
      <c r="H5" s="103" t="s">
        <v>49</v>
      </c>
      <c r="I5" s="104"/>
      <c r="J5" s="104"/>
      <c r="K5" s="104"/>
      <c r="L5" s="105"/>
      <c r="M5" s="103" t="s">
        <v>4</v>
      </c>
      <c r="N5" s="104"/>
      <c r="O5" s="104"/>
      <c r="P5" s="104"/>
      <c r="Q5" s="105"/>
    </row>
    <row r="6" spans="1:17" ht="15.75" thickBot="1">
      <c r="A6" s="69" t="s">
        <v>5</v>
      </c>
      <c r="B6" s="69"/>
      <c r="C6" s="12" t="s">
        <v>6</v>
      </c>
      <c r="D6" s="13" t="s">
        <v>7</v>
      </c>
      <c r="E6" s="13" t="s">
        <v>8</v>
      </c>
      <c r="F6" s="13" t="s">
        <v>9</v>
      </c>
      <c r="G6" s="14" t="s">
        <v>10</v>
      </c>
      <c r="H6" s="12" t="s">
        <v>6</v>
      </c>
      <c r="I6" s="13" t="s">
        <v>7</v>
      </c>
      <c r="J6" s="13" t="s">
        <v>8</v>
      </c>
      <c r="K6" s="13" t="s">
        <v>9</v>
      </c>
      <c r="L6" s="14" t="s">
        <v>10</v>
      </c>
      <c r="M6" s="12" t="s">
        <v>6</v>
      </c>
      <c r="N6" s="13" t="s">
        <v>7</v>
      </c>
      <c r="O6" s="13" t="s">
        <v>8</v>
      </c>
      <c r="P6" s="13" t="s">
        <v>9</v>
      </c>
      <c r="Q6" s="14" t="s">
        <v>10</v>
      </c>
    </row>
    <row r="7" spans="1:17" ht="15">
      <c r="A7" s="16">
        <v>1</v>
      </c>
      <c r="B7" s="16">
        <v>2</v>
      </c>
      <c r="C7" s="17">
        <v>3</v>
      </c>
      <c r="D7" s="18">
        <v>4</v>
      </c>
      <c r="E7" s="18">
        <v>5</v>
      </c>
      <c r="F7" s="18">
        <v>6</v>
      </c>
      <c r="G7" s="19">
        <v>7</v>
      </c>
      <c r="H7" s="17">
        <v>8</v>
      </c>
      <c r="I7" s="18">
        <v>9</v>
      </c>
      <c r="J7" s="18">
        <v>10</v>
      </c>
      <c r="K7" s="18">
        <v>11</v>
      </c>
      <c r="L7" s="19">
        <v>12</v>
      </c>
      <c r="M7" s="70">
        <v>13</v>
      </c>
      <c r="N7" s="71">
        <v>14</v>
      </c>
      <c r="O7" s="72">
        <v>15</v>
      </c>
      <c r="P7" s="71">
        <v>16</v>
      </c>
      <c r="Q7" s="19">
        <v>17</v>
      </c>
    </row>
    <row r="8" spans="1:17" ht="15">
      <c r="A8" s="20" t="s">
        <v>11</v>
      </c>
      <c r="B8" s="21" t="s">
        <v>12</v>
      </c>
      <c r="C8" s="22">
        <v>61.0038304718</v>
      </c>
      <c r="D8" s="23"/>
      <c r="E8" s="23"/>
      <c r="F8" s="23"/>
      <c r="G8" s="24"/>
      <c r="H8" s="96">
        <v>44.59961210985703</v>
      </c>
      <c r="I8" s="74"/>
      <c r="J8" s="74"/>
      <c r="K8" s="74"/>
      <c r="L8" s="25"/>
      <c r="M8" s="73">
        <f>H8</f>
        <v>44.59961210985703</v>
      </c>
      <c r="N8" s="74"/>
      <c r="O8" s="74"/>
      <c r="P8" s="74">
        <v>85.823552</v>
      </c>
      <c r="Q8" s="25">
        <v>6.489056000000005</v>
      </c>
    </row>
    <row r="9" spans="1:17" ht="15">
      <c r="A9" s="20" t="s">
        <v>13</v>
      </c>
      <c r="B9" s="21" t="s">
        <v>14</v>
      </c>
      <c r="C9" s="26"/>
      <c r="D9" s="27"/>
      <c r="E9" s="27"/>
      <c r="F9" s="27"/>
      <c r="G9" s="28"/>
      <c r="H9" s="73"/>
      <c r="I9" s="75"/>
      <c r="J9" s="75"/>
      <c r="K9" s="75"/>
      <c r="L9" s="76"/>
      <c r="M9" s="73"/>
      <c r="N9" s="75"/>
      <c r="O9" s="75"/>
      <c r="P9" s="75"/>
      <c r="Q9" s="76"/>
    </row>
    <row r="10" spans="1:17" ht="15">
      <c r="A10" s="20"/>
      <c r="B10" s="21" t="s">
        <v>15</v>
      </c>
      <c r="C10" s="26"/>
      <c r="D10" s="27"/>
      <c r="E10" s="27"/>
      <c r="F10" s="27"/>
      <c r="G10" s="28"/>
      <c r="H10" s="73"/>
      <c r="I10" s="75"/>
      <c r="J10" s="75"/>
      <c r="K10" s="75"/>
      <c r="L10" s="76"/>
      <c r="M10" s="73"/>
      <c r="N10" s="75"/>
      <c r="O10" s="75"/>
      <c r="P10" s="75"/>
      <c r="Q10" s="76"/>
    </row>
    <row r="11" spans="1:17" ht="15">
      <c r="A11" s="20"/>
      <c r="B11" s="21" t="s">
        <v>7</v>
      </c>
      <c r="C11" s="26"/>
      <c r="D11" s="27">
        <v>19.830711598409113</v>
      </c>
      <c r="E11" s="27"/>
      <c r="F11" s="27">
        <v>41.00868354294314</v>
      </c>
      <c r="G11" s="28"/>
      <c r="H11" s="73"/>
      <c r="I11" s="75"/>
      <c r="J11" s="75"/>
      <c r="K11" s="75">
        <v>44.42647413752871</v>
      </c>
      <c r="L11" s="76"/>
      <c r="M11" s="73"/>
      <c r="N11" s="75"/>
      <c r="O11" s="75"/>
      <c r="P11" s="75"/>
      <c r="Q11" s="76"/>
    </row>
    <row r="12" spans="1:17" ht="15">
      <c r="A12" s="20"/>
      <c r="B12" s="21" t="s">
        <v>8</v>
      </c>
      <c r="C12" s="26"/>
      <c r="D12" s="27"/>
      <c r="E12" s="27"/>
      <c r="F12" s="27"/>
      <c r="G12" s="28"/>
      <c r="H12" s="73"/>
      <c r="I12" s="75"/>
      <c r="J12" s="75"/>
      <c r="K12" s="75"/>
      <c r="L12" s="76"/>
      <c r="M12" s="73"/>
      <c r="N12" s="75"/>
      <c r="O12" s="75"/>
      <c r="P12" s="75"/>
      <c r="Q12" s="76"/>
    </row>
    <row r="13" spans="1:17" ht="15">
      <c r="A13" s="20"/>
      <c r="B13" s="21" t="s">
        <v>9</v>
      </c>
      <c r="C13" s="26"/>
      <c r="D13" s="27"/>
      <c r="E13" s="27"/>
      <c r="F13" s="27"/>
      <c r="G13" s="24">
        <v>0.1644362033752553</v>
      </c>
      <c r="H13" s="73"/>
      <c r="I13" s="75"/>
      <c r="J13" s="75"/>
      <c r="K13" s="75"/>
      <c r="L13" s="25">
        <v>0.17313781560468208</v>
      </c>
      <c r="M13" s="73"/>
      <c r="N13" s="75"/>
      <c r="O13" s="75"/>
      <c r="P13" s="75"/>
      <c r="Q13" s="25">
        <v>6.489056000000005</v>
      </c>
    </row>
    <row r="14" spans="1:17" ht="15">
      <c r="A14" s="20" t="s">
        <v>16</v>
      </c>
      <c r="B14" s="29" t="s">
        <v>17</v>
      </c>
      <c r="C14" s="26"/>
      <c r="D14" s="27"/>
      <c r="E14" s="27"/>
      <c r="F14" s="27"/>
      <c r="G14" s="28"/>
      <c r="H14" s="73"/>
      <c r="I14" s="75"/>
      <c r="J14" s="75"/>
      <c r="K14" s="75"/>
      <c r="L14" s="76"/>
      <c r="M14" s="73"/>
      <c r="N14" s="75"/>
      <c r="O14" s="75"/>
      <c r="P14" s="75"/>
      <c r="Q14" s="76"/>
    </row>
    <row r="15" spans="1:17" ht="15">
      <c r="A15" s="119" t="s">
        <v>18</v>
      </c>
      <c r="B15" s="29" t="s">
        <v>19</v>
      </c>
      <c r="C15" s="107"/>
      <c r="D15" s="108"/>
      <c r="E15" s="108"/>
      <c r="F15" s="108"/>
      <c r="G15" s="109"/>
      <c r="H15" s="139"/>
      <c r="I15" s="140"/>
      <c r="J15" s="140"/>
      <c r="K15" s="140"/>
      <c r="L15" s="141"/>
      <c r="M15" s="139"/>
      <c r="N15" s="140"/>
      <c r="O15" s="140"/>
      <c r="P15" s="140"/>
      <c r="Q15" s="141"/>
    </row>
    <row r="16" spans="1:17" ht="15">
      <c r="A16" s="119"/>
      <c r="B16" s="31" t="s">
        <v>20</v>
      </c>
      <c r="C16" s="107"/>
      <c r="D16" s="108"/>
      <c r="E16" s="108"/>
      <c r="F16" s="108"/>
      <c r="G16" s="109"/>
      <c r="H16" s="139"/>
      <c r="I16" s="140"/>
      <c r="J16" s="140"/>
      <c r="K16" s="140"/>
      <c r="L16" s="141"/>
      <c r="M16" s="139"/>
      <c r="N16" s="140"/>
      <c r="O16" s="140"/>
      <c r="P16" s="140"/>
      <c r="Q16" s="141"/>
    </row>
    <row r="17" spans="1:17" ht="15">
      <c r="A17" s="119" t="s">
        <v>21</v>
      </c>
      <c r="B17" s="29" t="s">
        <v>22</v>
      </c>
      <c r="C17" s="107">
        <f>C8</f>
        <v>61.0038304718</v>
      </c>
      <c r="D17" s="108">
        <f>D11</f>
        <v>19.830711598409113</v>
      </c>
      <c r="E17" s="108"/>
      <c r="F17" s="108">
        <f>F11</f>
        <v>41.00868354294314</v>
      </c>
      <c r="G17" s="109">
        <f>G13</f>
        <v>0.1644362033752553</v>
      </c>
      <c r="H17" s="142">
        <f>H8</f>
        <v>44.59961210985703</v>
      </c>
      <c r="I17" s="140"/>
      <c r="J17" s="140"/>
      <c r="K17" s="140">
        <f>K11</f>
        <v>44.42647413752871</v>
      </c>
      <c r="L17" s="140">
        <f>L13</f>
        <v>0.17313781560468208</v>
      </c>
      <c r="M17" s="139">
        <f>H17</f>
        <v>44.59961210985703</v>
      </c>
      <c r="N17" s="140"/>
      <c r="O17" s="140"/>
      <c r="P17" s="140">
        <f>K17</f>
        <v>44.42647413752871</v>
      </c>
      <c r="Q17" s="141"/>
    </row>
    <row r="18" spans="1:17" ht="15">
      <c r="A18" s="119"/>
      <c r="B18" s="31" t="s">
        <v>23</v>
      </c>
      <c r="C18" s="107"/>
      <c r="D18" s="108"/>
      <c r="E18" s="108"/>
      <c r="F18" s="108"/>
      <c r="G18" s="109"/>
      <c r="H18" s="142"/>
      <c r="I18" s="140"/>
      <c r="J18" s="140"/>
      <c r="K18" s="140"/>
      <c r="L18" s="140"/>
      <c r="M18" s="139"/>
      <c r="N18" s="140"/>
      <c r="O18" s="140"/>
      <c r="P18" s="140"/>
      <c r="Q18" s="141"/>
    </row>
    <row r="19" spans="1:17" ht="15">
      <c r="A19" s="20" t="s">
        <v>24</v>
      </c>
      <c r="B19" s="31" t="s">
        <v>25</v>
      </c>
      <c r="C19" s="92">
        <f aca="true" t="shared" si="0" ref="C19:L19">C8*6.97%</f>
        <v>4.25196698388446</v>
      </c>
      <c r="D19" s="93">
        <v>1.3822005984091135</v>
      </c>
      <c r="E19" s="95"/>
      <c r="F19" s="94">
        <v>2.858305242943139</v>
      </c>
      <c r="G19" s="94">
        <v>0.011461203375255302</v>
      </c>
      <c r="H19" s="100">
        <f t="shared" si="0"/>
        <v>3.108592964057035</v>
      </c>
      <c r="I19" s="101">
        <f t="shared" si="0"/>
        <v>0</v>
      </c>
      <c r="J19" s="101">
        <f t="shared" si="0"/>
        <v>0</v>
      </c>
      <c r="K19" s="101">
        <v>3.096525247385749</v>
      </c>
      <c r="L19" s="102">
        <v>0.012067705747646346</v>
      </c>
      <c r="M19" s="45">
        <v>0</v>
      </c>
      <c r="N19" s="46"/>
      <c r="O19" s="46"/>
      <c r="P19" s="46">
        <v>0</v>
      </c>
      <c r="Q19" s="47">
        <v>0</v>
      </c>
    </row>
    <row r="20" spans="1:17" ht="15">
      <c r="A20" s="20"/>
      <c r="B20" s="29" t="s">
        <v>26</v>
      </c>
      <c r="C20" s="86">
        <f>C19/C8*100</f>
        <v>6.97</v>
      </c>
      <c r="D20" s="85">
        <f>D19/D11*100</f>
        <v>6.969999999999992</v>
      </c>
      <c r="E20" s="85"/>
      <c r="F20" s="85">
        <f>F19/F11*100</f>
        <v>6.970000000000005</v>
      </c>
      <c r="G20" s="85">
        <f>G19/G13*100</f>
        <v>6.970000000000004</v>
      </c>
      <c r="H20" s="97">
        <f>H19/H17*100</f>
        <v>6.97</v>
      </c>
      <c r="I20" s="99"/>
      <c r="J20" s="99"/>
      <c r="K20" s="99">
        <f>K19/K17*100</f>
        <v>6.969999999999995</v>
      </c>
      <c r="L20" s="98">
        <f>L19/L17*100</f>
        <v>6.970000000000002</v>
      </c>
      <c r="M20" s="87">
        <f aca="true" t="shared" si="1" ref="K20:Q20">M19/M17*100</f>
        <v>0</v>
      </c>
      <c r="N20" s="87" t="e">
        <f t="shared" si="1"/>
        <v>#DIV/0!</v>
      </c>
      <c r="O20" s="87" t="e">
        <f t="shared" si="1"/>
        <v>#DIV/0!</v>
      </c>
      <c r="P20" s="87">
        <f t="shared" si="1"/>
        <v>0</v>
      </c>
      <c r="Q20" s="87" t="e">
        <f t="shared" si="1"/>
        <v>#DIV/0!</v>
      </c>
    </row>
    <row r="21" spans="1:17" ht="15">
      <c r="A21" s="119" t="s">
        <v>27</v>
      </c>
      <c r="B21" s="29" t="s">
        <v>28</v>
      </c>
      <c r="C21" s="136"/>
      <c r="D21" s="137"/>
      <c r="E21" s="137"/>
      <c r="F21" s="137"/>
      <c r="G21" s="138"/>
      <c r="H21" s="133"/>
      <c r="I21" s="134"/>
      <c r="J21" s="134"/>
      <c r="K21" s="134"/>
      <c r="L21" s="135"/>
      <c r="M21" s="133"/>
      <c r="N21" s="134"/>
      <c r="O21" s="134"/>
      <c r="P21" s="134"/>
      <c r="Q21" s="135"/>
    </row>
    <row r="22" spans="1:17" ht="15">
      <c r="A22" s="119"/>
      <c r="B22" s="31" t="s">
        <v>29</v>
      </c>
      <c r="C22" s="136"/>
      <c r="D22" s="137"/>
      <c r="E22" s="137"/>
      <c r="F22" s="137"/>
      <c r="G22" s="138"/>
      <c r="H22" s="133"/>
      <c r="I22" s="134"/>
      <c r="J22" s="134"/>
      <c r="K22" s="134"/>
      <c r="L22" s="135"/>
      <c r="M22" s="133"/>
      <c r="N22" s="134"/>
      <c r="O22" s="134"/>
      <c r="P22" s="134"/>
      <c r="Q22" s="135"/>
    </row>
    <row r="23" spans="1:17" ht="15">
      <c r="A23" s="20" t="s">
        <v>30</v>
      </c>
      <c r="B23" s="41" t="s">
        <v>31</v>
      </c>
      <c r="C23" s="33">
        <f>'Таблица 1.4'!C23</f>
        <v>56.7518643</v>
      </c>
      <c r="D23" s="34">
        <f>'Таблица 1.4'!D23</f>
        <v>18.448511</v>
      </c>
      <c r="E23" s="34"/>
      <c r="F23" s="34">
        <f>'Таблица 1.4'!F23</f>
        <v>38.1503783</v>
      </c>
      <c r="G23" s="36">
        <f>'Таблица 1.4'!G23</f>
        <v>0.152975</v>
      </c>
      <c r="H23" s="77">
        <f>'Таблица 1.4'!H23</f>
        <v>41.49104710985703</v>
      </c>
      <c r="I23" s="40"/>
      <c r="J23" s="40"/>
      <c r="K23" s="40">
        <f>'Таблица 1.4'!K23</f>
        <v>41.32997699999999</v>
      </c>
      <c r="L23" s="42">
        <f>'Таблица 1.4'!L23</f>
        <v>0.16107010985703574</v>
      </c>
      <c r="M23" s="33">
        <v>85.823552</v>
      </c>
      <c r="N23" s="34"/>
      <c r="O23" s="34"/>
      <c r="P23" s="34">
        <v>79.334496</v>
      </c>
      <c r="Q23" s="36">
        <v>6.489056000000005</v>
      </c>
    </row>
    <row r="24" spans="1:17" ht="15">
      <c r="A24" s="106" t="s">
        <v>32</v>
      </c>
      <c r="B24" s="29" t="s">
        <v>33</v>
      </c>
      <c r="C24" s="130">
        <f>C23</f>
        <v>56.7518643</v>
      </c>
      <c r="D24" s="122">
        <f>D23</f>
        <v>18.448511</v>
      </c>
      <c r="E24" s="122"/>
      <c r="F24" s="122">
        <f>F23</f>
        <v>38.1503783</v>
      </c>
      <c r="G24" s="123">
        <f>G23</f>
        <v>0.152975</v>
      </c>
      <c r="H24" s="143">
        <f>H23</f>
        <v>41.49104710985703</v>
      </c>
      <c r="I24" s="126"/>
      <c r="J24" s="126"/>
      <c r="K24" s="126">
        <f>K23</f>
        <v>41.32997699999999</v>
      </c>
      <c r="L24" s="129">
        <f>L23</f>
        <v>0.16107010985703574</v>
      </c>
      <c r="M24" s="143">
        <f>C24</f>
        <v>56.7518643</v>
      </c>
      <c r="N24" s="126"/>
      <c r="O24" s="126"/>
      <c r="P24" s="126">
        <f>P23</f>
        <v>79.334496</v>
      </c>
      <c r="Q24" s="129">
        <v>6.489056000000005</v>
      </c>
    </row>
    <row r="25" spans="1:17" ht="15">
      <c r="A25" s="106"/>
      <c r="B25" s="41" t="s">
        <v>34</v>
      </c>
      <c r="C25" s="130"/>
      <c r="D25" s="122"/>
      <c r="E25" s="122"/>
      <c r="F25" s="122"/>
      <c r="G25" s="123"/>
      <c r="H25" s="143"/>
      <c r="I25" s="126"/>
      <c r="J25" s="126"/>
      <c r="K25" s="126"/>
      <c r="L25" s="129"/>
      <c r="M25" s="143"/>
      <c r="N25" s="126"/>
      <c r="O25" s="126"/>
      <c r="P25" s="126"/>
      <c r="Q25" s="129"/>
    </row>
    <row r="26" spans="1:17" ht="15">
      <c r="A26" s="30"/>
      <c r="B26" s="29" t="s">
        <v>35</v>
      </c>
      <c r="C26" s="45"/>
      <c r="D26" s="46"/>
      <c r="E26" s="46"/>
      <c r="F26" s="46"/>
      <c r="G26" s="47"/>
      <c r="H26" s="45"/>
      <c r="I26" s="46"/>
      <c r="J26" s="46"/>
      <c r="K26" s="46"/>
      <c r="L26" s="47"/>
      <c r="M26" s="45"/>
      <c r="N26" s="46"/>
      <c r="O26" s="46"/>
      <c r="P26" s="46"/>
      <c r="Q26" s="47"/>
    </row>
    <row r="27" spans="1:17" ht="15">
      <c r="A27" s="119"/>
      <c r="B27" s="29" t="s">
        <v>36</v>
      </c>
      <c r="C27" s="133"/>
      <c r="D27" s="134"/>
      <c r="E27" s="134"/>
      <c r="F27" s="134"/>
      <c r="G27" s="135"/>
      <c r="H27" s="133"/>
      <c r="I27" s="134"/>
      <c r="J27" s="134"/>
      <c r="K27" s="134"/>
      <c r="L27" s="135"/>
      <c r="M27" s="133"/>
      <c r="N27" s="134"/>
      <c r="O27" s="134"/>
      <c r="P27" s="134"/>
      <c r="Q27" s="135"/>
    </row>
    <row r="28" spans="1:17" ht="15">
      <c r="A28" s="119"/>
      <c r="B28" s="31" t="s">
        <v>37</v>
      </c>
      <c r="C28" s="133"/>
      <c r="D28" s="134"/>
      <c r="E28" s="134"/>
      <c r="F28" s="134"/>
      <c r="G28" s="135"/>
      <c r="H28" s="133"/>
      <c r="I28" s="134"/>
      <c r="J28" s="134"/>
      <c r="K28" s="134"/>
      <c r="L28" s="135"/>
      <c r="M28" s="133"/>
      <c r="N28" s="134"/>
      <c r="O28" s="134"/>
      <c r="P28" s="134"/>
      <c r="Q28" s="135"/>
    </row>
    <row r="29" spans="1:17" ht="15">
      <c r="A29" s="32"/>
      <c r="B29" s="31" t="s">
        <v>38</v>
      </c>
      <c r="C29" s="78"/>
      <c r="D29" s="79"/>
      <c r="E29" s="79"/>
      <c r="F29" s="79"/>
      <c r="G29" s="80"/>
      <c r="H29" s="78"/>
      <c r="I29" s="79"/>
      <c r="J29" s="79"/>
      <c r="K29" s="79"/>
      <c r="L29" s="80"/>
      <c r="M29" s="78"/>
      <c r="N29" s="79"/>
      <c r="O29" s="79"/>
      <c r="P29" s="79"/>
      <c r="Q29" s="80"/>
    </row>
    <row r="30" spans="1:17" ht="15">
      <c r="A30" s="32" t="s">
        <v>39</v>
      </c>
      <c r="B30" s="31" t="s">
        <v>40</v>
      </c>
      <c r="C30" s="78"/>
      <c r="D30" s="79"/>
      <c r="E30" s="79"/>
      <c r="F30" s="79"/>
      <c r="G30" s="80"/>
      <c r="H30" s="78"/>
      <c r="I30" s="79"/>
      <c r="J30" s="79"/>
      <c r="K30" s="79"/>
      <c r="L30" s="80"/>
      <c r="M30" s="78"/>
      <c r="N30" s="79"/>
      <c r="O30" s="79"/>
      <c r="P30" s="79"/>
      <c r="Q30" s="80"/>
    </row>
    <row r="31" spans="1:17" ht="15.75" thickBot="1">
      <c r="A31" s="54" t="s">
        <v>41</v>
      </c>
      <c r="B31" s="55" t="s">
        <v>42</v>
      </c>
      <c r="C31" s="81"/>
      <c r="D31" s="82"/>
      <c r="E31" s="82"/>
      <c r="F31" s="82"/>
      <c r="G31" s="83"/>
      <c r="H31" s="81"/>
      <c r="I31" s="82"/>
      <c r="J31" s="82"/>
      <c r="K31" s="82"/>
      <c r="L31" s="83"/>
      <c r="M31" s="81"/>
      <c r="N31" s="82"/>
      <c r="O31" s="82"/>
      <c r="P31" s="82"/>
      <c r="Q31" s="83"/>
    </row>
    <row r="32" spans="1:2" ht="16.5" customHeight="1">
      <c r="A32" s="62"/>
      <c r="B32" s="62"/>
    </row>
    <row r="33" spans="1:7" ht="15">
      <c r="A33" s="63"/>
      <c r="B33" s="63"/>
      <c r="C33" s="63"/>
      <c r="D33" s="63"/>
      <c r="E33" s="63"/>
      <c r="F33" s="63"/>
      <c r="G33" s="63"/>
    </row>
    <row r="34" spans="1:2" ht="15">
      <c r="A34" s="63"/>
      <c r="B34" s="63"/>
    </row>
    <row r="35" spans="2:8" s="62" customFormat="1" ht="15">
      <c r="B35" s="64"/>
      <c r="H35" s="65">
        <f>'Таблица 1.4'!H36</f>
        <v>0</v>
      </c>
    </row>
    <row r="36" s="62" customFormat="1" ht="15"/>
    <row r="37" s="62" customFormat="1" ht="15"/>
    <row r="38" s="62" customFormat="1" ht="15"/>
    <row r="39" s="62" customFormat="1" ht="15">
      <c r="B39" s="65"/>
    </row>
  </sheetData>
  <sheetProtection/>
  <mergeCells count="83">
    <mergeCell ref="H27:H28"/>
    <mergeCell ref="O27:O28"/>
    <mergeCell ref="P27:P28"/>
    <mergeCell ref="Q27:Q28"/>
    <mergeCell ref="I27:I28"/>
    <mergeCell ref="J27:J28"/>
    <mergeCell ref="K27:K28"/>
    <mergeCell ref="L27:L28"/>
    <mergeCell ref="M27:M28"/>
    <mergeCell ref="N27:N28"/>
    <mergeCell ref="A27:A28"/>
    <mergeCell ref="C27:C28"/>
    <mergeCell ref="D27:D28"/>
    <mergeCell ref="E27:E28"/>
    <mergeCell ref="F27:F28"/>
    <mergeCell ref="G27:G28"/>
    <mergeCell ref="Q21:Q22"/>
    <mergeCell ref="A24:A25"/>
    <mergeCell ref="C24:C25"/>
    <mergeCell ref="D24:D25"/>
    <mergeCell ref="E24:E25"/>
    <mergeCell ref="F24:F25"/>
    <mergeCell ref="O24:O25"/>
    <mergeCell ref="P24:P25"/>
    <mergeCell ref="Q24:Q25"/>
    <mergeCell ref="G24:G25"/>
    <mergeCell ref="H24:H25"/>
    <mergeCell ref="I24:I25"/>
    <mergeCell ref="J24:J25"/>
    <mergeCell ref="M21:M22"/>
    <mergeCell ref="N21:N22"/>
    <mergeCell ref="K24:K25"/>
    <mergeCell ref="L24:L25"/>
    <mergeCell ref="M24:M25"/>
    <mergeCell ref="N24:N25"/>
    <mergeCell ref="H21:H22"/>
    <mergeCell ref="O21:O22"/>
    <mergeCell ref="P21:P22"/>
    <mergeCell ref="I21:I22"/>
    <mergeCell ref="J21:J22"/>
    <mergeCell ref="K21:K22"/>
    <mergeCell ref="L21:L22"/>
    <mergeCell ref="A21:A22"/>
    <mergeCell ref="C21:C22"/>
    <mergeCell ref="D21:D22"/>
    <mergeCell ref="E21:E22"/>
    <mergeCell ref="F21:F22"/>
    <mergeCell ref="G21:G22"/>
    <mergeCell ref="Q15:Q16"/>
    <mergeCell ref="A17:A18"/>
    <mergeCell ref="C17:C18"/>
    <mergeCell ref="D17:D18"/>
    <mergeCell ref="E17:E18"/>
    <mergeCell ref="F17:F18"/>
    <mergeCell ref="O17:O18"/>
    <mergeCell ref="P17:P18"/>
    <mergeCell ref="Q17:Q18"/>
    <mergeCell ref="G17:G18"/>
    <mergeCell ref="H17:H18"/>
    <mergeCell ref="I17:I18"/>
    <mergeCell ref="J17:J18"/>
    <mergeCell ref="M15:M16"/>
    <mergeCell ref="N15:N16"/>
    <mergeCell ref="K17:K18"/>
    <mergeCell ref="L17:L18"/>
    <mergeCell ref="M17:M18"/>
    <mergeCell ref="N17:N18"/>
    <mergeCell ref="O15:O16"/>
    <mergeCell ref="P15:P16"/>
    <mergeCell ref="I15:I16"/>
    <mergeCell ref="J15:J16"/>
    <mergeCell ref="K15:K16"/>
    <mergeCell ref="L15:L16"/>
    <mergeCell ref="C5:G5"/>
    <mergeCell ref="H5:L5"/>
    <mergeCell ref="M5:Q5"/>
    <mergeCell ref="A15:A16"/>
    <mergeCell ref="C15:C16"/>
    <mergeCell ref="D15:D16"/>
    <mergeCell ref="E15:E16"/>
    <mergeCell ref="F15:F16"/>
    <mergeCell ref="G15:G16"/>
    <mergeCell ref="H15:H16"/>
  </mergeCells>
  <printOptions horizontalCentered="1"/>
  <pageMargins left="0.5905511811023623" right="0.3937007874015748" top="0.5905511811023623" bottom="0.7874015748031497" header="0.2755905511811024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"ЭНЕРГОПРОМ МЕНЕДЖМЕНТ"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</dc:creator>
  <cp:keywords/>
  <dc:description/>
  <cp:lastModifiedBy>Pershina Natalia</cp:lastModifiedBy>
  <cp:lastPrinted>2016-02-17T05:46:15Z</cp:lastPrinted>
  <dcterms:created xsi:type="dcterms:W3CDTF">2015-05-27T02:35:44Z</dcterms:created>
  <dcterms:modified xsi:type="dcterms:W3CDTF">2017-05-10T04:39:01Z</dcterms:modified>
  <cp:category/>
  <cp:version/>
  <cp:contentType/>
  <cp:contentStatus/>
</cp:coreProperties>
</file>